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105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46" i="1"/>
  <c r="E46"/>
  <c r="C46"/>
  <c r="C44"/>
  <c r="E44"/>
  <c r="G44"/>
  <c r="E17"/>
  <c r="G17"/>
  <c r="C17"/>
</calcChain>
</file>

<file path=xl/sharedStrings.xml><?xml version="1.0" encoding="utf-8"?>
<sst xmlns="http://schemas.openxmlformats.org/spreadsheetml/2006/main" count="36" uniqueCount="35">
  <si>
    <t>General Fund</t>
  </si>
  <si>
    <t>Alley Fund</t>
  </si>
  <si>
    <t>Total</t>
  </si>
  <si>
    <t xml:space="preserve"> </t>
  </si>
  <si>
    <t>Balances as of January 24, 2018</t>
  </si>
  <si>
    <t>Total Expenses</t>
  </si>
  <si>
    <t>Sept 21 donation South End Library</t>
  </si>
  <si>
    <t>Oct 27, five Halloween prize cards, Mary Carroll</t>
  </si>
  <si>
    <t>1/24/19 - alley receipt for Clare Pk/Wellington, 2018 expense</t>
  </si>
  <si>
    <t>2018 Wreath Expenses, Wreaths $952.50, refreshments, printing, $50</t>
  </si>
  <si>
    <t>from Pay Pal, 1/25 /2019</t>
  </si>
  <si>
    <t>Totals</t>
  </si>
  <si>
    <t>2018 Alleys, Tiller: 2/9, $127.25; 6/19, $110.25;  11/30, $387.80 (new)</t>
  </si>
  <si>
    <t>Stones: 5/25, 10/31, 11/1, 11/14, 11/21, 11/29, 12/1, 12/3</t>
  </si>
  <si>
    <t>March 28 - social, Jim Batty</t>
  </si>
  <si>
    <t>2018:   Feb 7, social, 247 Tremont</t>
  </si>
  <si>
    <t>2018 Wreath Sales and donations:  12/3, $825; 12/10, $90,</t>
  </si>
  <si>
    <t>4/16/19 -late December wreath donations from Jim Batty</t>
  </si>
  <si>
    <t>ballots, June 13th mtg./ Charlie Zarkada</t>
  </si>
  <si>
    <t>June 18 social Hiscock Pk, supplies $44.04, name tags $6.90 Marie H;</t>
  </si>
  <si>
    <t>2019: Feb 21 - reimburse Scott Mabel, PBNA web site expense</t>
  </si>
  <si>
    <t>Dirt disposal fees @ $10 per Kevin at M Susi &amp; Sons, 11/21, 11/29</t>
  </si>
  <si>
    <t>Add Receipts:</t>
  </si>
  <si>
    <t>Less Expenses:</t>
  </si>
  <si>
    <t>2/6/19 - excess "fix" funds, Pem/W Brookline alley, Marcia Sassoon</t>
  </si>
  <si>
    <t>4/16/19 - excess "fix" funds, Pem/W Brookline alley, Marcia Sassoon</t>
  </si>
  <si>
    <t>May 6, partial alley fund distribution to Chip (unspent contributions)</t>
  </si>
  <si>
    <t>Balances as of May 21, 2019</t>
  </si>
  <si>
    <t>2019 Alleys,</t>
  </si>
  <si>
    <t>The PBNA will no longer serve as a conduit for contrbutions, the present</t>
  </si>
  <si>
    <t>Pembroke/West Brookline alley, January, 2019.</t>
  </si>
  <si>
    <t>balance of $2600.13, held at the request of Celia Ivanov and Marcia Sassoon</t>
  </si>
  <si>
    <t>Chip will finance future alley maintenance expenses personally.*</t>
  </si>
  <si>
    <t>Pilot Block Neighborhood Association (PBNA)</t>
  </si>
  <si>
    <t xml:space="preserve">to park, temporarily, excess contributions towards the "fix" to their 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</si>
</sst>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/>
    <xf numFmtId="14" fontId="0" fillId="0" borderId="0" xfId="0" applyNumberFormat="1" applyAlignment="1"/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left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164" fontId="0" fillId="0" borderId="0" xfId="0" applyNumberFormat="1" applyAlignment="1">
      <alignment horizontal="right"/>
    </xf>
    <xf numFmtId="6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view="pageLayout" zoomScaleNormal="100" workbookViewId="0">
      <selection activeCell="A43" sqref="A43"/>
    </sheetView>
  </sheetViews>
  <sheetFormatPr defaultRowHeight="15"/>
  <cols>
    <col min="1" max="1" width="61.140625" customWidth="1"/>
    <col min="2" max="2" width="0.140625" hidden="1" customWidth="1"/>
    <col min="3" max="3" width="12.7109375" style="2" customWidth="1"/>
    <col min="4" max="4" width="0.5703125" hidden="1" customWidth="1"/>
    <col min="5" max="5" width="12.42578125" style="3" customWidth="1"/>
    <col min="6" max="6" width="0.140625" customWidth="1"/>
    <col min="7" max="7" width="12.42578125" style="3" customWidth="1"/>
  </cols>
  <sheetData>
    <row r="1" spans="1:7" ht="15.75">
      <c r="A1" s="1" t="s">
        <v>33</v>
      </c>
      <c r="C1" s="2" t="s">
        <v>0</v>
      </c>
      <c r="E1" s="3" t="s">
        <v>1</v>
      </c>
      <c r="G1" s="2" t="s">
        <v>2</v>
      </c>
    </row>
    <row r="2" spans="1:7">
      <c r="A2" s="2"/>
    </row>
    <row r="3" spans="1:7">
      <c r="A3" s="5" t="s">
        <v>4</v>
      </c>
      <c r="B3" s="5"/>
      <c r="C3" s="4">
        <v>4129.17</v>
      </c>
      <c r="D3" s="5"/>
      <c r="E3" s="4">
        <v>1776.47</v>
      </c>
      <c r="F3" s="5"/>
      <c r="G3" s="4">
        <v>5905.64</v>
      </c>
    </row>
    <row r="4" spans="1:7">
      <c r="C4" s="3"/>
    </row>
    <row r="5" spans="1:7">
      <c r="A5" s="12" t="s">
        <v>22</v>
      </c>
      <c r="C5" s="3"/>
    </row>
    <row r="6" spans="1:7">
      <c r="A6" s="12"/>
      <c r="C6" s="13"/>
      <c r="G6" s="13"/>
    </row>
    <row r="7" spans="1:7">
      <c r="A7" t="s">
        <v>16</v>
      </c>
      <c r="C7" s="17">
        <v>965</v>
      </c>
      <c r="E7" s="17"/>
      <c r="F7" s="14"/>
      <c r="G7" s="17">
        <v>965</v>
      </c>
    </row>
    <row r="8" spans="1:7">
      <c r="A8" t="s">
        <v>10</v>
      </c>
      <c r="C8" s="17">
        <v>1465.35</v>
      </c>
      <c r="E8" s="17"/>
      <c r="F8" s="14"/>
      <c r="G8" s="17">
        <v>1465.35</v>
      </c>
    </row>
    <row r="9" spans="1:7">
      <c r="A9" s="7" t="s">
        <v>17</v>
      </c>
      <c r="C9" s="17">
        <v>145</v>
      </c>
      <c r="E9" s="17"/>
      <c r="F9" s="14"/>
      <c r="G9" s="17">
        <v>145</v>
      </c>
    </row>
    <row r="10" spans="1:7">
      <c r="C10" s="17"/>
      <c r="E10" s="17"/>
      <c r="F10" s="14"/>
      <c r="G10" s="17"/>
    </row>
    <row r="11" spans="1:7">
      <c r="A11" t="s">
        <v>8</v>
      </c>
      <c r="C11" s="17"/>
      <c r="E11" s="17">
        <v>234.41</v>
      </c>
      <c r="F11" s="14"/>
      <c r="G11" s="17">
        <v>234.41</v>
      </c>
    </row>
    <row r="12" spans="1:7">
      <c r="A12" s="7" t="s">
        <v>24</v>
      </c>
      <c r="C12" s="17"/>
      <c r="E12" s="17">
        <v>2100.13</v>
      </c>
      <c r="F12" s="14"/>
      <c r="G12" s="17">
        <v>2100.13</v>
      </c>
    </row>
    <row r="13" spans="1:7">
      <c r="A13" s="7" t="s">
        <v>25</v>
      </c>
      <c r="C13" s="17"/>
      <c r="E13" s="17">
        <v>500</v>
      </c>
      <c r="F13" s="14"/>
      <c r="G13" s="17">
        <v>500</v>
      </c>
    </row>
    <row r="14" spans="1:7">
      <c r="A14" s="7"/>
      <c r="C14" s="17"/>
      <c r="E14" s="17"/>
      <c r="F14" s="14"/>
      <c r="G14" s="17"/>
    </row>
    <row r="15" spans="1:7">
      <c r="A15" s="6" t="s">
        <v>3</v>
      </c>
      <c r="C15" s="17"/>
      <c r="E15" s="17"/>
      <c r="F15" s="14"/>
      <c r="G15" s="17"/>
    </row>
    <row r="16" spans="1:7">
      <c r="A16" s="6"/>
      <c r="C16" s="17"/>
      <c r="E16" s="17"/>
      <c r="F16" s="14"/>
      <c r="G16" s="17"/>
    </row>
    <row r="17" spans="1:9">
      <c r="A17" s="14" t="s">
        <v>11</v>
      </c>
      <c r="C17" s="17">
        <f>SUM(C3:C16)</f>
        <v>6704.52</v>
      </c>
      <c r="E17" s="17">
        <f>SUM(E3:E16)</f>
        <v>4611.01</v>
      </c>
      <c r="F17" s="14"/>
      <c r="G17" s="17">
        <f>SUM(G3:G16)</f>
        <v>11315.529999999999</v>
      </c>
    </row>
    <row r="18" spans="1:9">
      <c r="A18" s="6" t="s">
        <v>23</v>
      </c>
      <c r="C18" s="17"/>
      <c r="E18" s="17"/>
      <c r="F18" s="14"/>
      <c r="G18" s="17"/>
    </row>
    <row r="19" spans="1:9">
      <c r="A19" s="6"/>
      <c r="C19" s="17"/>
      <c r="E19" s="17"/>
      <c r="F19" s="14"/>
      <c r="G19" s="17"/>
    </row>
    <row r="20" spans="1:9">
      <c r="A20" s="6" t="s">
        <v>15</v>
      </c>
      <c r="C20" s="17">
        <v>260</v>
      </c>
      <c r="E20" s="17"/>
      <c r="F20" s="14"/>
      <c r="G20" s="17">
        <v>260</v>
      </c>
    </row>
    <row r="21" spans="1:9">
      <c r="A21" s="10" t="s">
        <v>18</v>
      </c>
      <c r="C21" s="17">
        <v>6.85</v>
      </c>
      <c r="E21" s="17"/>
      <c r="F21" s="14"/>
      <c r="G21" s="17">
        <v>6.85</v>
      </c>
    </row>
    <row r="22" spans="1:9">
      <c r="A22" s="12" t="s">
        <v>19</v>
      </c>
      <c r="C22" s="17">
        <v>50.94</v>
      </c>
      <c r="E22" s="17"/>
      <c r="F22" s="14"/>
      <c r="G22" s="17">
        <v>50.94</v>
      </c>
    </row>
    <row r="23" spans="1:9">
      <c r="A23" s="12" t="s">
        <v>6</v>
      </c>
      <c r="C23" s="17">
        <v>200</v>
      </c>
      <c r="E23" s="17"/>
      <c r="F23" s="14"/>
      <c r="G23" s="17">
        <v>200</v>
      </c>
    </row>
    <row r="24" spans="1:9">
      <c r="A24" s="11" t="s">
        <v>7</v>
      </c>
      <c r="C24" s="17">
        <v>44.37</v>
      </c>
      <c r="E24" s="17"/>
      <c r="F24" s="14"/>
      <c r="G24" s="17">
        <v>44.37</v>
      </c>
    </row>
    <row r="25" spans="1:9">
      <c r="A25" s="7" t="s">
        <v>9</v>
      </c>
      <c r="C25" s="17">
        <v>1002.5</v>
      </c>
      <c r="E25" s="17"/>
      <c r="F25" s="14"/>
      <c r="G25" s="17">
        <v>1002.5</v>
      </c>
    </row>
    <row r="26" spans="1:9">
      <c r="A26" s="7"/>
      <c r="C26" s="17"/>
      <c r="E26" s="17"/>
      <c r="F26" s="14"/>
      <c r="G26" s="17"/>
    </row>
    <row r="27" spans="1:9">
      <c r="A27" s="9" t="s">
        <v>20</v>
      </c>
      <c r="C27" s="17">
        <v>73.900000000000006</v>
      </c>
      <c r="E27" s="17"/>
      <c r="F27" s="14"/>
      <c r="G27" s="17">
        <v>73.900000000000006</v>
      </c>
    </row>
    <row r="28" spans="1:9">
      <c r="A28" s="6" t="s">
        <v>14</v>
      </c>
      <c r="C28" s="17">
        <v>382.27</v>
      </c>
      <c r="E28" s="17"/>
      <c r="F28" s="14"/>
      <c r="G28" s="17">
        <v>382.27</v>
      </c>
    </row>
    <row r="29" spans="1:9">
      <c r="A29" s="9"/>
      <c r="C29" s="17"/>
      <c r="E29" s="17"/>
      <c r="F29" s="14"/>
      <c r="G29" s="17"/>
    </row>
    <row r="30" spans="1:9">
      <c r="A30" s="6"/>
      <c r="C30" s="17"/>
      <c r="E30" s="17"/>
      <c r="F30" s="14"/>
      <c r="G30" s="17"/>
    </row>
    <row r="31" spans="1:9">
      <c r="A31" s="9" t="s">
        <v>12</v>
      </c>
      <c r="C31" s="17"/>
      <c r="E31" s="17">
        <v>625.29999999999995</v>
      </c>
      <c r="F31" s="14"/>
      <c r="G31" s="17">
        <v>625.29999999999995</v>
      </c>
    </row>
    <row r="32" spans="1:9">
      <c r="A32" s="6" t="s">
        <v>13</v>
      </c>
      <c r="C32" s="17"/>
      <c r="E32" s="17">
        <v>337.33</v>
      </c>
      <c r="F32" s="14"/>
      <c r="G32" s="17">
        <v>337.33</v>
      </c>
      <c r="I32" s="8" t="s">
        <v>3</v>
      </c>
    </row>
    <row r="33" spans="1:7">
      <c r="A33" s="9" t="s">
        <v>21</v>
      </c>
      <c r="C33" s="17"/>
      <c r="E33" s="17">
        <v>20</v>
      </c>
      <c r="F33" s="14"/>
      <c r="G33" s="17">
        <v>20</v>
      </c>
    </row>
    <row r="34" spans="1:7">
      <c r="A34" s="7"/>
      <c r="C34" s="17"/>
      <c r="E34" s="17"/>
      <c r="F34" s="14"/>
      <c r="G34" s="17"/>
    </row>
    <row r="35" spans="1:7">
      <c r="A35" s="7" t="s">
        <v>28</v>
      </c>
      <c r="C35" s="17"/>
      <c r="E35" s="17"/>
      <c r="F35" s="14"/>
      <c r="G35" s="17"/>
    </row>
    <row r="36" spans="1:7">
      <c r="A36" s="7" t="s">
        <v>26</v>
      </c>
      <c r="C36" s="14"/>
      <c r="E36" s="17">
        <v>1028.25</v>
      </c>
      <c r="F36" s="14"/>
      <c r="G36" s="17">
        <v>1028.25</v>
      </c>
    </row>
    <row r="37" spans="1:7">
      <c r="A37" s="7" t="s">
        <v>32</v>
      </c>
      <c r="C37" s="17"/>
      <c r="E37" s="17"/>
      <c r="F37" s="14"/>
      <c r="G37" s="17"/>
    </row>
    <row r="38" spans="1:7">
      <c r="A38" s="7"/>
      <c r="C38" s="14"/>
      <c r="E38" s="17"/>
      <c r="F38" s="14"/>
      <c r="G38" s="17"/>
    </row>
    <row r="39" spans="1:7">
      <c r="A39" s="7" t="s">
        <v>29</v>
      </c>
      <c r="C39" s="14"/>
      <c r="E39" s="17"/>
      <c r="F39" s="14"/>
      <c r="G39" s="17"/>
    </row>
    <row r="40" spans="1:7">
      <c r="A40" s="18" t="s">
        <v>31</v>
      </c>
      <c r="C40" s="17"/>
      <c r="E40" s="17"/>
      <c r="F40" s="14"/>
      <c r="G40" s="17"/>
    </row>
    <row r="41" spans="1:7">
      <c r="A41" s="7" t="s">
        <v>34</v>
      </c>
      <c r="C41" s="14"/>
      <c r="E41" s="17"/>
      <c r="F41" s="14"/>
      <c r="G41" s="17"/>
    </row>
    <row r="42" spans="1:7">
      <c r="A42" s="7" t="s">
        <v>30</v>
      </c>
      <c r="C42" s="14"/>
      <c r="E42" s="17"/>
      <c r="F42" s="14"/>
      <c r="G42" s="17"/>
    </row>
    <row r="43" spans="1:7">
      <c r="A43" s="15"/>
      <c r="C43" s="17"/>
      <c r="E43" s="17"/>
      <c r="F43" s="14"/>
      <c r="G43" s="17"/>
    </row>
    <row r="44" spans="1:7">
      <c r="A44" s="15" t="s">
        <v>5</v>
      </c>
      <c r="C44" s="17">
        <f>SUM(C19:C43)</f>
        <v>2020.83</v>
      </c>
      <c r="E44" s="17">
        <f>SUM(E19:E43)</f>
        <v>2010.8799999999999</v>
      </c>
      <c r="F44" s="14"/>
      <c r="G44" s="17">
        <f>SUM(G19:G43)</f>
        <v>4031.71</v>
      </c>
    </row>
    <row r="45" spans="1:7">
      <c r="A45" s="7"/>
      <c r="C45" s="17"/>
      <c r="E45" s="17"/>
      <c r="F45" s="14"/>
      <c r="G45" s="17"/>
    </row>
    <row r="46" spans="1:7">
      <c r="A46" s="16" t="s">
        <v>27</v>
      </c>
      <c r="C46" s="17">
        <f>C17-C44</f>
        <v>4683.6900000000005</v>
      </c>
      <c r="E46" s="17">
        <f>E17-E44</f>
        <v>2600.13</v>
      </c>
      <c r="F46" s="14"/>
      <c r="G46" s="17">
        <f>G17-G44</f>
        <v>7283.8199999999988</v>
      </c>
    </row>
    <row r="47" spans="1:7">
      <c r="A47" s="16"/>
      <c r="C47" s="17"/>
      <c r="E47" s="17"/>
      <c r="F47" s="14"/>
      <c r="G47" s="17"/>
    </row>
    <row r="48" spans="1:7">
      <c r="C48" s="14"/>
    </row>
  </sheetData>
  <printOptions gridLines="1"/>
  <pageMargins left="0.25" right="0.25" top="0.75" bottom="0.75" header="0.3" footer="0.3"/>
  <pageSetup orientation="portrait" horizontalDpi="300" verticalDpi="300" r:id="rId1"/>
  <headerFooter>
    <oddHeader>&amp;CTreasurer's Report
Jan. 24, 2018 - May 21, 2019</oddHeader>
    <oddFooter>&amp;C*Pembroke/W Brookline, W Brookline/W Canton, Greenwich Pk/Claremont Pk, Wellington/ Claremont Pk,
alleys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Huhta</dc:creator>
  <cp:lastModifiedBy> Huhta</cp:lastModifiedBy>
  <cp:lastPrinted>2019-04-20T20:58:04Z</cp:lastPrinted>
  <dcterms:created xsi:type="dcterms:W3CDTF">2014-01-13T15:20:17Z</dcterms:created>
  <dcterms:modified xsi:type="dcterms:W3CDTF">2019-05-11T16:01:01Z</dcterms:modified>
</cp:coreProperties>
</file>